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<sst xmlns="http://schemas.openxmlformats.org/spreadsheetml/2006/main" count="74" uniqueCount="33">
  <si>
    <t>►</t>
  </si>
  <si>
    <t>GRANULAR SPREADING / DRILL SEEDERS / AIR SEEDERS</t>
  </si>
  <si>
    <t>HYDRAULIC OIL FLOW RATE FORMULA (assumes 1:1 gear ratio)</t>
  </si>
  <si>
    <t>IN3/REV Motor Spec</t>
  </si>
  <si>
    <t>Max Motor RPM Required for Application</t>
  </si>
  <si>
    <t>IN3 in 1 gallon</t>
  </si>
  <si>
    <t>OIL GPM REQUIRED</t>
  </si>
  <si>
    <t>=</t>
  </si>
  <si>
    <t>HYDRAULIC MOTOR RPM FORMULA (assumes 1:1 gear ratio)</t>
  </si>
  <si>
    <t>To calculate motor RPM required to achieve maximum application rate enter values for pounds per 1 REV, max application rate, ground speed and spread width.
Adjust the cells (shown in gray) to calculate the Max Motor RPM required (shown in red)</t>
  </si>
  <si>
    <t>Pounds discharged from Vbox spreader per 1 REV of conveyor belt drive shaft</t>
  </si>
  <si>
    <t>lbs</t>
  </si>
  <si>
    <t>Maximum application rate (lbs per acre)</t>
  </si>
  <si>
    <t>Ground Speed rate will be applied at</t>
  </si>
  <si>
    <t>mph</t>
  </si>
  <si>
    <t>Spread Width in Feet</t>
  </si>
  <si>
    <t>ft</t>
  </si>
  <si>
    <t>Square Feet in 1 Acre</t>
  </si>
  <si>
    <t>1 mile = 5280 feet</t>
  </si>
  <si>
    <t>Distance( feet) traveled per minute at above ground speed</t>
  </si>
  <si>
    <t xml:space="preserve">CONSTANT VALUES USED IN FORMULA </t>
  </si>
  <si>
    <t>Time required to apply material on 1 acre at above ground speed</t>
  </si>
  <si>
    <r>
      <t xml:space="preserve">       </t>
    </r>
    <r>
      <rPr>
        <b/>
        <sz val="10"/>
        <rFont val="Arial"/>
        <family val="2"/>
      </rPr>
      <t>(THESE DO NOT CHANGE)</t>
    </r>
    <r>
      <rPr>
        <sz val="10"/>
        <rFont val="Arial"/>
        <family val="0"/>
      </rPr>
      <t xml:space="preserve"> </t>
    </r>
  </si>
  <si>
    <t>Conveyor shaft revolutions required to apply maximum application rate</t>
  </si>
  <si>
    <t>ROW CROP PLANTER</t>
  </si>
  <si>
    <t>To calculate motor RPM required to achieve maximum application rate enter values for seeds dropped per 1 REV of planter row unit, max application rate, ground speed and row spacing.
Adjust the cells (shown in gray) to calculate the Max Motor RPM required (shown in blue)</t>
  </si>
  <si>
    <t>Seeds dropped per 1 REV of planter row unit</t>
  </si>
  <si>
    <t xml:space="preserve">seeds </t>
  </si>
  <si>
    <t>Maximum seeding application rate (seeds per acre)</t>
  </si>
  <si>
    <t>seeds/acre</t>
  </si>
  <si>
    <t>Row Spacing in Feet</t>
  </si>
  <si>
    <r>
      <t xml:space="preserve">To calculate hydraulic oil flow require-ments to select the appropriate hydraulic control valve for use with a hydraulic motor, use the following formula:
</t>
    </r>
    <r>
      <rPr>
        <b/>
        <i/>
        <sz val="10"/>
        <rFont val="Arial"/>
        <family val="2"/>
      </rPr>
      <t xml:space="preserve">Hydraulic motor in3/rev x Motor RPM required divided by 231
</t>
    </r>
    <r>
      <rPr>
        <i/>
        <sz val="10"/>
        <rFont val="Arial"/>
        <family val="2"/>
      </rPr>
      <t>Adjust the cells (shown in gray) to calculate the Oil GPM required (shown in blue)</t>
    </r>
  </si>
  <si>
    <r>
      <t xml:space="preserve">To calculate hydraulic oil flow require-ments to select the optimal hydraulic control valve for use with a hydraulic motor, use the following formula:
</t>
    </r>
    <r>
      <rPr>
        <b/>
        <i/>
        <sz val="9"/>
        <rFont val="Arial"/>
        <family val="0"/>
      </rPr>
      <t xml:space="preserve">Hydraulic motor in3/rev x Motor RPM required divided by 231
</t>
    </r>
    <r>
      <rPr>
        <sz val="9"/>
        <rFont val="Arial"/>
        <family val="0"/>
      </rPr>
      <t>Adjust the cells (shown in gray) to calculate the Oil GPM required (shown in red)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</si>
</sst>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b/>
      <i/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wrapText="1"/>
    </xf>
    <xf numFmtId="0" fontId="0" fillId="4" borderId="6" xfId="0" applyFill="1" applyBorder="1" applyAlignment="1" applyProtection="1">
      <alignment horizontal="center"/>
      <protection locked="0"/>
    </xf>
    <xf numFmtId="1" fontId="0" fillId="4" borderId="7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3" borderId="0" xfId="0" applyFill="1" applyBorder="1" applyAlignment="1" quotePrefix="1">
      <alignment/>
    </xf>
    <xf numFmtId="1" fontId="3" fillId="2" borderId="7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3" borderId="1" xfId="0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3" borderId="4" xfId="0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wrapText="1"/>
    </xf>
    <xf numFmtId="0" fontId="0" fillId="4" borderId="7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4" borderId="13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8" xfId="0" applyFill="1" applyBorder="1" applyAlignment="1">
      <alignment wrapText="1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3" borderId="0" xfId="0" applyFill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1" fillId="6" borderId="0" xfId="0" applyFont="1" applyFill="1" applyBorder="1" applyAlignment="1">
      <alignment horizontal="center"/>
    </xf>
    <xf numFmtId="0" fontId="0" fillId="6" borderId="5" xfId="0" applyFill="1" applyBorder="1" applyAlignment="1">
      <alignment/>
    </xf>
    <xf numFmtId="0" fontId="2" fillId="6" borderId="0" xfId="0" applyFont="1" applyFill="1" applyBorder="1" applyAlignment="1">
      <alignment horizontal="left" wrapText="1"/>
    </xf>
    <xf numFmtId="0" fontId="0" fillId="6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4" borderId="7" xfId="0" applyFill="1" applyBorder="1" applyAlignment="1" applyProtection="1">
      <alignment horizontal="center"/>
      <protection locked="0"/>
    </xf>
    <xf numFmtId="164" fontId="3" fillId="6" borderId="7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6" borderId="7" xfId="0" applyFill="1" applyBorder="1" applyAlignment="1">
      <alignment vertical="center" wrapText="1"/>
    </xf>
    <xf numFmtId="1" fontId="3" fillId="6" borderId="7" xfId="0" applyNumberFormat="1" applyFont="1" applyFill="1" applyBorder="1" applyAlignment="1">
      <alignment horizontal="center"/>
    </xf>
    <xf numFmtId="3" fontId="0" fillId="4" borderId="7" xfId="0" applyNumberFormat="1" applyFont="1" applyFill="1" applyBorder="1" applyAlignment="1" applyProtection="1">
      <alignment horizontal="center"/>
      <protection locked="0"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4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left" vertical="center" wrapText="1"/>
    </xf>
    <xf numFmtId="0" fontId="0" fillId="6" borderId="13" xfId="0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0" fillId="2" borderId="14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161925</xdr:rowOff>
    </xdr:from>
    <xdr:to>
      <xdr:col>10</xdr:col>
      <xdr:colOff>333375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4333875" y="1181100"/>
          <a:ext cx="36576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266700</xdr:rowOff>
    </xdr:from>
    <xdr:to>
      <xdr:col>9</xdr:col>
      <xdr:colOff>76200</xdr:colOff>
      <xdr:row>14</xdr:row>
      <xdr:rowOff>266700</xdr:rowOff>
    </xdr:to>
    <xdr:sp>
      <xdr:nvSpPr>
        <xdr:cNvPr id="2" name="Line 2"/>
        <xdr:cNvSpPr>
          <a:spLocks/>
        </xdr:cNvSpPr>
      </xdr:nvSpPr>
      <xdr:spPr>
        <a:xfrm flipV="1">
          <a:off x="4333875" y="4200525"/>
          <a:ext cx="28956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161925</xdr:rowOff>
    </xdr:from>
    <xdr:to>
      <xdr:col>10</xdr:col>
      <xdr:colOff>428625</xdr:colOff>
      <xdr:row>35</xdr:row>
      <xdr:rowOff>161925</xdr:rowOff>
    </xdr:to>
    <xdr:sp>
      <xdr:nvSpPr>
        <xdr:cNvPr id="3" name="Line 3"/>
        <xdr:cNvSpPr>
          <a:spLocks/>
        </xdr:cNvSpPr>
      </xdr:nvSpPr>
      <xdr:spPr>
        <a:xfrm>
          <a:off x="4324350" y="10963275"/>
          <a:ext cx="3762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35</xdr:row>
      <xdr:rowOff>161925</xdr:rowOff>
    </xdr:from>
    <xdr:to>
      <xdr:col>10</xdr:col>
      <xdr:colOff>428625</xdr:colOff>
      <xdr:row>37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8086725" y="10963275"/>
          <a:ext cx="0" cy="2952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44</xdr:row>
      <xdr:rowOff>409575</xdr:rowOff>
    </xdr:from>
    <xdr:to>
      <xdr:col>8</xdr:col>
      <xdr:colOff>485775</xdr:colOff>
      <xdr:row>44</xdr:row>
      <xdr:rowOff>409575</xdr:rowOff>
    </xdr:to>
    <xdr:sp>
      <xdr:nvSpPr>
        <xdr:cNvPr id="5" name="Line 5"/>
        <xdr:cNvSpPr>
          <a:spLocks/>
        </xdr:cNvSpPr>
      </xdr:nvSpPr>
      <xdr:spPr>
        <a:xfrm>
          <a:off x="4333875" y="1383982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</xdr:row>
      <xdr:rowOff>161925</xdr:rowOff>
    </xdr:from>
    <xdr:to>
      <xdr:col>10</xdr:col>
      <xdr:colOff>333375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7981950" y="1181100"/>
          <a:ext cx="9525" cy="161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</xdr:row>
      <xdr:rowOff>47625</xdr:rowOff>
    </xdr:from>
    <xdr:to>
      <xdr:col>6</xdr:col>
      <xdr:colOff>85725</xdr:colOff>
      <xdr:row>56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5334000" y="16944975"/>
          <a:ext cx="76200" cy="914400"/>
        </a:xfrm>
        <a:prstGeom prst="rightBracke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54</xdr:row>
      <xdr:rowOff>85725</xdr:rowOff>
    </xdr:from>
    <xdr:to>
      <xdr:col>6</xdr:col>
      <xdr:colOff>609600</xdr:colOff>
      <xdr:row>54</xdr:row>
      <xdr:rowOff>85725</xdr:rowOff>
    </xdr:to>
    <xdr:sp>
      <xdr:nvSpPr>
        <xdr:cNvPr id="8" name="Line 8"/>
        <xdr:cNvSpPr>
          <a:spLocks/>
        </xdr:cNvSpPr>
      </xdr:nvSpPr>
      <xdr:spPr>
        <a:xfrm>
          <a:off x="5419725" y="17402175"/>
          <a:ext cx="514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22</xdr:row>
      <xdr:rowOff>38100</xdr:rowOff>
    </xdr:from>
    <xdr:to>
      <xdr:col>6</xdr:col>
      <xdr:colOff>66675</xdr:colOff>
      <xdr:row>26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5362575" y="7124700"/>
          <a:ext cx="28575" cy="714375"/>
        </a:xfrm>
        <a:prstGeom prst="rightBracke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24</xdr:row>
      <xdr:rowOff>85725</xdr:rowOff>
    </xdr:from>
    <xdr:to>
      <xdr:col>6</xdr:col>
      <xdr:colOff>609600</xdr:colOff>
      <xdr:row>24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5391150" y="7496175"/>
          <a:ext cx="5429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C1">
      <selection activeCell="K15" sqref="K15"/>
    </sheetView>
  </sheetViews>
  <sheetFormatPr defaultColWidth="9.140625" defaultRowHeight="12.75"/>
  <cols>
    <col min="1" max="1" width="2.8515625" style="0" customWidth="1"/>
    <col min="3" max="3" width="4.57421875" style="0" customWidth="1"/>
    <col min="4" max="4" width="48.28125" style="0" customWidth="1"/>
    <col min="5" max="5" width="5.8515625" style="0" customWidth="1"/>
    <col min="10" max="10" width="7.57421875" style="0" customWidth="1"/>
    <col min="11" max="11" width="13.28125" style="0" customWidth="1"/>
    <col min="13" max="13" width="3.140625" style="0" customWidth="1"/>
  </cols>
  <sheetData>
    <row r="1" spans="1:13" ht="13.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4" thickBot="1">
      <c r="A2" s="4"/>
      <c r="B2" s="5" t="s">
        <v>0</v>
      </c>
      <c r="C2" s="80" t="s">
        <v>1</v>
      </c>
      <c r="D2" s="81"/>
      <c r="E2" s="81"/>
      <c r="F2" s="81"/>
      <c r="G2" s="81"/>
      <c r="H2" s="81"/>
      <c r="I2" s="81"/>
      <c r="J2" s="81"/>
      <c r="K2" s="81"/>
      <c r="L2" s="82"/>
      <c r="M2" s="6"/>
    </row>
    <row r="3" spans="1:13" ht="24" thickBot="1">
      <c r="A3" s="4"/>
      <c r="B3" s="5"/>
      <c r="C3" s="5"/>
      <c r="D3" s="7"/>
      <c r="E3" s="8"/>
      <c r="F3" s="8"/>
      <c r="G3" s="8"/>
      <c r="H3" s="8"/>
      <c r="I3" s="8"/>
      <c r="J3" s="8"/>
      <c r="K3" s="8"/>
      <c r="L3" s="8"/>
      <c r="M3" s="6"/>
    </row>
    <row r="4" spans="1:13" ht="18.75" customHeight="1" thickBot="1">
      <c r="A4" s="9"/>
      <c r="B4" s="5"/>
      <c r="C4" s="10"/>
      <c r="D4" s="11" t="s">
        <v>2</v>
      </c>
      <c r="E4" s="12"/>
      <c r="F4" s="12"/>
      <c r="G4" s="12"/>
      <c r="H4" s="12"/>
      <c r="I4" s="12"/>
      <c r="J4" s="12"/>
      <c r="K4" s="12"/>
      <c r="L4" s="13"/>
      <c r="M4" s="6"/>
    </row>
    <row r="5" spans="1:13" ht="12.75">
      <c r="A5" s="9"/>
      <c r="B5" s="8"/>
      <c r="C5" s="88"/>
      <c r="D5" s="89" t="s">
        <v>32</v>
      </c>
      <c r="E5" s="15"/>
      <c r="F5" s="15"/>
      <c r="G5" s="15"/>
      <c r="H5" s="15"/>
      <c r="I5" s="15"/>
      <c r="J5" s="15"/>
      <c r="K5" s="15"/>
      <c r="L5" s="16"/>
      <c r="M5" s="6"/>
    </row>
    <row r="6" spans="1:13" ht="12.75">
      <c r="A6" s="9"/>
      <c r="B6" s="8"/>
      <c r="C6" s="14"/>
      <c r="D6" s="90"/>
      <c r="E6" s="15"/>
      <c r="F6" s="15"/>
      <c r="G6" s="15"/>
      <c r="H6" s="15"/>
      <c r="I6" s="15"/>
      <c r="J6" s="15"/>
      <c r="K6" s="15"/>
      <c r="L6" s="16"/>
      <c r="M6" s="6"/>
    </row>
    <row r="7" spans="1:13" ht="99.75" customHeight="1" thickBot="1">
      <c r="A7" s="9"/>
      <c r="B7" s="8"/>
      <c r="C7" s="14"/>
      <c r="D7" s="90"/>
      <c r="E7" s="15"/>
      <c r="F7" s="17" t="s">
        <v>3</v>
      </c>
      <c r="G7" s="17" t="s">
        <v>4</v>
      </c>
      <c r="H7" s="17" t="s">
        <v>5</v>
      </c>
      <c r="I7" s="15"/>
      <c r="J7" s="15"/>
      <c r="K7" s="18" t="s">
        <v>6</v>
      </c>
      <c r="L7" s="19"/>
      <c r="M7" s="6"/>
    </row>
    <row r="8" spans="1:13" ht="13.5" thickBot="1">
      <c r="A8" s="9"/>
      <c r="B8" s="8"/>
      <c r="C8" s="14"/>
      <c r="D8" s="91"/>
      <c r="E8" s="15"/>
      <c r="F8" s="20">
        <v>41.6</v>
      </c>
      <c r="G8" s="21">
        <v>120</v>
      </c>
      <c r="H8" s="22">
        <v>231</v>
      </c>
      <c r="I8" s="15"/>
      <c r="J8" s="23" t="s">
        <v>7</v>
      </c>
      <c r="K8" s="24">
        <f>F8*G8/H8</f>
        <v>21.61038961038961</v>
      </c>
      <c r="L8" s="25"/>
      <c r="M8" s="6"/>
    </row>
    <row r="9" spans="1:13" ht="13.5" thickBot="1">
      <c r="A9" s="9"/>
      <c r="B9" s="8"/>
      <c r="C9" s="26"/>
      <c r="D9" s="27"/>
      <c r="E9" s="27"/>
      <c r="F9" s="27"/>
      <c r="G9" s="27"/>
      <c r="H9" s="27"/>
      <c r="I9" s="27"/>
      <c r="J9" s="27"/>
      <c r="K9" s="27"/>
      <c r="L9" s="28"/>
      <c r="M9" s="6"/>
    </row>
    <row r="10" spans="1:13" ht="13.5" thickBot="1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6"/>
    </row>
    <row r="11" spans="1:13" ht="13.5" thickBot="1">
      <c r="A11" s="29"/>
      <c r="B11" s="30"/>
      <c r="C11" s="29"/>
      <c r="D11" s="30"/>
      <c r="E11" s="30"/>
      <c r="F11" s="30"/>
      <c r="G11" s="30"/>
      <c r="H11" s="30"/>
      <c r="I11" s="30"/>
      <c r="J11" s="30"/>
      <c r="K11" s="30"/>
      <c r="L11" s="31"/>
      <c r="M11" s="31"/>
    </row>
    <row r="12" spans="1:13" ht="13.5" thickBot="1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6"/>
    </row>
    <row r="13" spans="1:13" ht="24" thickBot="1">
      <c r="A13" s="9"/>
      <c r="B13" s="5" t="s">
        <v>0</v>
      </c>
      <c r="C13" s="32"/>
      <c r="D13" s="33" t="s">
        <v>8</v>
      </c>
      <c r="E13" s="33"/>
      <c r="F13" s="33"/>
      <c r="G13" s="33"/>
      <c r="H13" s="33"/>
      <c r="I13" s="33"/>
      <c r="J13" s="33"/>
      <c r="K13" s="33"/>
      <c r="L13" s="34"/>
      <c r="M13" s="35"/>
    </row>
    <row r="14" spans="1:13" ht="12.75">
      <c r="A14" s="9"/>
      <c r="B14" s="8"/>
      <c r="C14" s="14"/>
      <c r="D14" s="83" t="s">
        <v>9</v>
      </c>
      <c r="E14" s="15"/>
      <c r="F14" s="15"/>
      <c r="G14" s="15"/>
      <c r="H14" s="15"/>
      <c r="I14" s="15"/>
      <c r="J14" s="15"/>
      <c r="K14" s="15"/>
      <c r="L14" s="19"/>
      <c r="M14" s="6"/>
    </row>
    <row r="15" spans="1:13" ht="111" customHeight="1" thickBot="1">
      <c r="A15" s="9"/>
      <c r="B15" s="8"/>
      <c r="C15" s="36"/>
      <c r="D15" s="84"/>
      <c r="E15" s="15"/>
      <c r="F15" s="15"/>
      <c r="G15" s="15"/>
      <c r="H15" s="15"/>
      <c r="I15" s="15"/>
      <c r="J15" s="15"/>
      <c r="K15" s="37" t="s">
        <v>4</v>
      </c>
      <c r="L15" s="38"/>
      <c r="M15" s="6"/>
    </row>
    <row r="16" spans="1:13" ht="21" customHeight="1" thickBot="1">
      <c r="A16" s="9"/>
      <c r="B16" s="8"/>
      <c r="C16" s="36"/>
      <c r="D16" s="39"/>
      <c r="E16" s="15"/>
      <c r="F16" s="15"/>
      <c r="G16" s="15"/>
      <c r="H16" s="15"/>
      <c r="I16" s="15"/>
      <c r="J16" s="15"/>
      <c r="K16" s="24">
        <f>F27/F26</f>
        <v>96.96969696969697</v>
      </c>
      <c r="L16" s="38"/>
      <c r="M16" s="6"/>
    </row>
    <row r="17" spans="1:13" ht="27.75" customHeight="1" thickBot="1">
      <c r="A17" s="9"/>
      <c r="B17" s="8"/>
      <c r="C17" s="14"/>
      <c r="D17" s="40" t="s">
        <v>10</v>
      </c>
      <c r="E17" s="15" t="s">
        <v>7</v>
      </c>
      <c r="F17" s="41">
        <v>10</v>
      </c>
      <c r="G17" s="15" t="s">
        <v>11</v>
      </c>
      <c r="H17" s="15"/>
      <c r="I17" s="15"/>
      <c r="J17" s="15"/>
      <c r="K17" s="42"/>
      <c r="L17" s="16"/>
      <c r="M17" s="6"/>
    </row>
    <row r="18" spans="1:13" ht="22.5" customHeight="1" thickBot="1">
      <c r="A18" s="9"/>
      <c r="B18" s="8"/>
      <c r="C18" s="14"/>
      <c r="D18" s="15" t="s">
        <v>12</v>
      </c>
      <c r="E18" s="15" t="s">
        <v>7</v>
      </c>
      <c r="F18" s="41">
        <v>1200</v>
      </c>
      <c r="G18" s="15" t="s">
        <v>11</v>
      </c>
      <c r="H18" s="15"/>
      <c r="I18" s="15"/>
      <c r="J18" s="15"/>
      <c r="K18" s="15"/>
      <c r="L18" s="16"/>
      <c r="M18" s="6"/>
    </row>
    <row r="19" spans="1:13" ht="20.25" customHeight="1" thickBot="1">
      <c r="A19" s="9"/>
      <c r="B19" s="8"/>
      <c r="C19" s="14"/>
      <c r="D19" s="15" t="s">
        <v>13</v>
      </c>
      <c r="E19" s="15" t="s">
        <v>7</v>
      </c>
      <c r="F19" s="43">
        <v>10</v>
      </c>
      <c r="G19" s="15" t="s">
        <v>14</v>
      </c>
      <c r="H19" s="15"/>
      <c r="I19" s="15"/>
      <c r="J19" s="15"/>
      <c r="K19" s="15"/>
      <c r="L19" s="16"/>
      <c r="M19" s="6"/>
    </row>
    <row r="20" spans="1:13" ht="19.5" customHeight="1" thickBot="1">
      <c r="A20" s="9"/>
      <c r="B20" s="8"/>
      <c r="C20" s="14"/>
      <c r="D20" s="15" t="s">
        <v>15</v>
      </c>
      <c r="E20" s="15" t="s">
        <v>7</v>
      </c>
      <c r="F20" s="41">
        <v>40</v>
      </c>
      <c r="G20" s="15" t="s">
        <v>16</v>
      </c>
      <c r="H20" s="15"/>
      <c r="I20" s="15"/>
      <c r="J20" s="15"/>
      <c r="K20" s="15"/>
      <c r="L20" s="16"/>
      <c r="M20" s="6"/>
    </row>
    <row r="21" spans="1:13" ht="12.75">
      <c r="A21" s="9"/>
      <c r="B21" s="8"/>
      <c r="C21" s="14"/>
      <c r="D21" s="15"/>
      <c r="E21" s="15"/>
      <c r="F21" s="15"/>
      <c r="G21" s="15"/>
      <c r="H21" s="15"/>
      <c r="I21" s="15"/>
      <c r="J21" s="15"/>
      <c r="K21" s="15"/>
      <c r="L21" s="16"/>
      <c r="M21" s="6"/>
    </row>
    <row r="22" spans="1:13" ht="13.5" thickBot="1">
      <c r="A22" s="9"/>
      <c r="B22" s="8"/>
      <c r="C22" s="14"/>
      <c r="D22" s="15"/>
      <c r="E22" s="15"/>
      <c r="F22" s="15"/>
      <c r="G22" s="15"/>
      <c r="H22" s="15"/>
      <c r="I22" s="15"/>
      <c r="J22" s="15"/>
      <c r="K22" s="15"/>
      <c r="L22" s="16"/>
      <c r="M22" s="6"/>
    </row>
    <row r="23" spans="1:13" ht="12.75">
      <c r="A23" s="9"/>
      <c r="B23" s="8"/>
      <c r="C23" s="14"/>
      <c r="D23" s="44" t="s">
        <v>17</v>
      </c>
      <c r="E23" s="45" t="s">
        <v>7</v>
      </c>
      <c r="F23" s="45">
        <v>43560</v>
      </c>
      <c r="G23" s="45"/>
      <c r="H23" s="45"/>
      <c r="I23" s="45"/>
      <c r="J23" s="45"/>
      <c r="K23" s="46"/>
      <c r="L23" s="16"/>
      <c r="M23" s="6"/>
    </row>
    <row r="24" spans="1:13" ht="12.75">
      <c r="A24" s="9"/>
      <c r="B24" s="8"/>
      <c r="C24" s="14"/>
      <c r="D24" s="47" t="s">
        <v>18</v>
      </c>
      <c r="E24" s="48" t="s">
        <v>7</v>
      </c>
      <c r="F24" s="48">
        <v>5280</v>
      </c>
      <c r="G24" s="48"/>
      <c r="H24" s="48"/>
      <c r="I24" s="48"/>
      <c r="J24" s="48"/>
      <c r="K24" s="49"/>
      <c r="L24" s="16"/>
      <c r="M24" s="6"/>
    </row>
    <row r="25" spans="1:13" ht="12.75">
      <c r="A25" s="9"/>
      <c r="B25" s="8"/>
      <c r="C25" s="14"/>
      <c r="D25" s="47" t="s">
        <v>19</v>
      </c>
      <c r="E25" s="48" t="s">
        <v>7</v>
      </c>
      <c r="F25" s="48">
        <f>(F19*F24)/60</f>
        <v>880</v>
      </c>
      <c r="G25" s="48"/>
      <c r="H25" s="50" t="s">
        <v>20</v>
      </c>
      <c r="I25" s="48"/>
      <c r="J25" s="48"/>
      <c r="K25" s="49"/>
      <c r="L25" s="16"/>
      <c r="M25" s="6"/>
    </row>
    <row r="26" spans="1:13" ht="12.75">
      <c r="A26" s="9"/>
      <c r="B26" s="8"/>
      <c r="C26" s="14"/>
      <c r="D26" s="47" t="s">
        <v>21</v>
      </c>
      <c r="E26" s="48" t="s">
        <v>7</v>
      </c>
      <c r="F26" s="48">
        <f>F23/(F25*F20)</f>
        <v>1.2375</v>
      </c>
      <c r="G26" s="48"/>
      <c r="H26" s="48" t="s">
        <v>22</v>
      </c>
      <c r="I26" s="48"/>
      <c r="J26" s="48"/>
      <c r="K26" s="49"/>
      <c r="L26" s="16"/>
      <c r="M26" s="6"/>
    </row>
    <row r="27" spans="1:13" ht="102.75" thickBot="1">
      <c r="A27" s="9"/>
      <c r="B27" s="8"/>
      <c r="C27" s="14"/>
      <c r="D27" s="51" t="s">
        <v>23</v>
      </c>
      <c r="E27" s="52" t="s">
        <v>7</v>
      </c>
      <c r="F27" s="52">
        <f>F18/F17</f>
        <v>120</v>
      </c>
      <c r="G27" s="52"/>
      <c r="H27" s="52"/>
      <c r="I27" s="52"/>
      <c r="J27" s="52"/>
      <c r="K27" s="53"/>
      <c r="L27" s="16"/>
      <c r="M27" s="6"/>
    </row>
    <row r="28" spans="1:13" ht="13.5" thickBot="1">
      <c r="A28" s="9"/>
      <c r="B28" s="8"/>
      <c r="C28" s="26"/>
      <c r="D28" s="27"/>
      <c r="E28" s="27"/>
      <c r="F28" s="27"/>
      <c r="G28" s="27"/>
      <c r="H28" s="27"/>
      <c r="I28" s="27"/>
      <c r="J28" s="27"/>
      <c r="K28" s="27"/>
      <c r="L28" s="28"/>
      <c r="M28" s="6"/>
    </row>
    <row r="29" spans="1:13" ht="13.5" thickBo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6"/>
    </row>
    <row r="30" spans="1:13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1:13" ht="13.5" thickBo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3" ht="13.5" thickBot="1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</row>
    <row r="33" spans="1:13" ht="24" thickBot="1">
      <c r="A33" s="61"/>
      <c r="B33" s="62" t="s">
        <v>0</v>
      </c>
      <c r="C33" s="85" t="s">
        <v>24</v>
      </c>
      <c r="D33" s="86"/>
      <c r="E33" s="86"/>
      <c r="F33" s="86"/>
      <c r="G33" s="86"/>
      <c r="H33" s="86"/>
      <c r="I33" s="86"/>
      <c r="J33" s="86"/>
      <c r="K33" s="86"/>
      <c r="L33" s="87"/>
      <c r="M33" s="63"/>
    </row>
    <row r="34" spans="1:13" ht="24" thickBot="1">
      <c r="A34" s="61"/>
      <c r="B34" s="62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63"/>
    </row>
    <row r="35" spans="1:13" ht="24" thickBot="1">
      <c r="A35" s="61"/>
      <c r="B35" s="62"/>
      <c r="C35" s="10"/>
      <c r="D35" s="11" t="s">
        <v>2</v>
      </c>
      <c r="E35" s="12"/>
      <c r="F35" s="12"/>
      <c r="G35" s="12"/>
      <c r="H35" s="12"/>
      <c r="I35" s="12"/>
      <c r="J35" s="12"/>
      <c r="K35" s="12"/>
      <c r="L35" s="13"/>
      <c r="M35" s="63"/>
    </row>
    <row r="36" spans="1:13" ht="12.75">
      <c r="A36" s="61"/>
      <c r="B36" s="65"/>
      <c r="C36" s="14"/>
      <c r="D36" s="77" t="s">
        <v>31</v>
      </c>
      <c r="E36" s="15"/>
      <c r="F36" s="15"/>
      <c r="G36" s="15"/>
      <c r="H36" s="15"/>
      <c r="I36" s="15"/>
      <c r="J36" s="15"/>
      <c r="K36" s="15"/>
      <c r="L36" s="16"/>
      <c r="M36" s="63"/>
    </row>
    <row r="37" spans="1:13" ht="12.75">
      <c r="A37" s="61"/>
      <c r="B37" s="65"/>
      <c r="C37" s="14"/>
      <c r="D37" s="78"/>
      <c r="E37" s="15"/>
      <c r="F37" s="15"/>
      <c r="G37" s="15"/>
      <c r="H37" s="15"/>
      <c r="I37" s="15"/>
      <c r="J37" s="15"/>
      <c r="K37" s="15"/>
      <c r="L37" s="16"/>
      <c r="M37" s="63"/>
    </row>
    <row r="38" spans="1:13" ht="90" thickBot="1">
      <c r="A38" s="61"/>
      <c r="B38" s="65"/>
      <c r="C38" s="14"/>
      <c r="D38" s="78"/>
      <c r="E38" s="15"/>
      <c r="F38" s="17" t="s">
        <v>3</v>
      </c>
      <c r="G38" s="17" t="s">
        <v>4</v>
      </c>
      <c r="H38" s="17" t="s">
        <v>5</v>
      </c>
      <c r="I38" s="66"/>
      <c r="J38" s="66"/>
      <c r="K38" s="18" t="s">
        <v>6</v>
      </c>
      <c r="L38" s="19"/>
      <c r="M38" s="63"/>
    </row>
    <row r="39" spans="1:13" ht="13.5" thickBot="1">
      <c r="A39" s="61"/>
      <c r="B39" s="65"/>
      <c r="C39" s="14"/>
      <c r="D39" s="79"/>
      <c r="E39" s="15"/>
      <c r="F39" s="67">
        <v>4</v>
      </c>
      <c r="G39" s="21">
        <v>82</v>
      </c>
      <c r="H39" s="66">
        <v>231</v>
      </c>
      <c r="I39" s="42"/>
      <c r="J39" s="66" t="s">
        <v>7</v>
      </c>
      <c r="K39" s="68">
        <f>F39*G39/H39</f>
        <v>1.41991341991342</v>
      </c>
      <c r="L39" s="69"/>
      <c r="M39" s="63"/>
    </row>
    <row r="40" spans="1:13" ht="13.5" thickBot="1">
      <c r="A40" s="61"/>
      <c r="B40" s="65"/>
      <c r="C40" s="26"/>
      <c r="D40" s="27"/>
      <c r="E40" s="27"/>
      <c r="F40" s="70"/>
      <c r="G40" s="70"/>
      <c r="H40" s="70"/>
      <c r="I40" s="70"/>
      <c r="J40" s="70"/>
      <c r="K40" s="70"/>
      <c r="L40" s="28"/>
      <c r="M40" s="63"/>
    </row>
    <row r="41" spans="1:13" ht="13.5" thickBot="1">
      <c r="A41" s="61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3"/>
    </row>
    <row r="42" spans="1:13" ht="13.5" thickBo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1"/>
      <c r="L42" s="30"/>
      <c r="M42" s="31"/>
    </row>
    <row r="43" spans="1:13" ht="13.5" thickBot="1">
      <c r="A43" s="61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3"/>
    </row>
    <row r="44" spans="1:13" ht="24" thickBot="1">
      <c r="A44" s="61"/>
      <c r="B44" s="62" t="s">
        <v>0</v>
      </c>
      <c r="C44" s="10"/>
      <c r="D44" s="11" t="s">
        <v>8</v>
      </c>
      <c r="E44" s="12"/>
      <c r="F44" s="12"/>
      <c r="G44" s="12"/>
      <c r="H44" s="12"/>
      <c r="I44" s="12"/>
      <c r="J44" s="12"/>
      <c r="K44" s="12"/>
      <c r="L44" s="13"/>
      <c r="M44" s="63"/>
    </row>
    <row r="45" spans="1:13" ht="144.75" customHeight="1" thickBot="1">
      <c r="A45" s="61"/>
      <c r="B45" s="65"/>
      <c r="C45" s="14"/>
      <c r="D45" s="71" t="s">
        <v>25</v>
      </c>
      <c r="E45" s="15"/>
      <c r="F45" s="15"/>
      <c r="G45" s="15"/>
      <c r="H45" s="15"/>
      <c r="I45" s="15"/>
      <c r="J45" s="15"/>
      <c r="K45" s="37" t="s">
        <v>4</v>
      </c>
      <c r="L45" s="19"/>
      <c r="M45" s="63"/>
    </row>
    <row r="46" spans="1:13" ht="13.5" thickBot="1">
      <c r="A46" s="61"/>
      <c r="B46" s="65"/>
      <c r="C46" s="14"/>
      <c r="D46" s="15"/>
      <c r="E46" s="15"/>
      <c r="F46" s="15"/>
      <c r="G46" s="15"/>
      <c r="H46" s="15"/>
      <c r="I46" s="15"/>
      <c r="J46" s="15"/>
      <c r="K46" s="72">
        <f>F57/F56</f>
        <v>96.96969696969697</v>
      </c>
      <c r="L46" s="38"/>
      <c r="M46" s="63"/>
    </row>
    <row r="47" spans="1:13" ht="21" customHeight="1" thickBot="1">
      <c r="A47" s="61"/>
      <c r="B47" s="65"/>
      <c r="C47" s="14"/>
      <c r="D47" s="40" t="s">
        <v>26</v>
      </c>
      <c r="E47" s="15" t="s">
        <v>7</v>
      </c>
      <c r="F47" s="41">
        <v>60</v>
      </c>
      <c r="G47" s="15" t="s">
        <v>27</v>
      </c>
      <c r="H47" s="15"/>
      <c r="I47" s="15"/>
      <c r="J47" s="15"/>
      <c r="K47" s="15"/>
      <c r="L47" s="16"/>
      <c r="M47" s="63"/>
    </row>
    <row r="48" spans="1:13" ht="21" customHeight="1" thickBot="1">
      <c r="A48" s="61"/>
      <c r="B48" s="65"/>
      <c r="C48" s="14"/>
      <c r="D48" s="15" t="s">
        <v>28</v>
      </c>
      <c r="E48" s="15" t="s">
        <v>7</v>
      </c>
      <c r="F48" s="73">
        <v>120000</v>
      </c>
      <c r="G48" s="15" t="s">
        <v>29</v>
      </c>
      <c r="H48" s="15"/>
      <c r="I48" s="15"/>
      <c r="J48" s="15"/>
      <c r="K48" s="15"/>
      <c r="L48" s="16"/>
      <c r="M48" s="63"/>
    </row>
    <row r="49" spans="1:13" ht="19.5" customHeight="1" thickBot="1">
      <c r="A49" s="61"/>
      <c r="B49" s="65"/>
      <c r="C49" s="14"/>
      <c r="D49" s="15" t="s">
        <v>13</v>
      </c>
      <c r="E49" s="15" t="s">
        <v>7</v>
      </c>
      <c r="F49" s="41">
        <v>8</v>
      </c>
      <c r="G49" s="15" t="s">
        <v>14</v>
      </c>
      <c r="H49" s="15"/>
      <c r="I49" s="15"/>
      <c r="J49" s="15"/>
      <c r="K49" s="15"/>
      <c r="L49" s="16"/>
      <c r="M49" s="63"/>
    </row>
    <row r="50" spans="1:13" ht="21.75" customHeight="1" thickBot="1">
      <c r="A50" s="61"/>
      <c r="B50" s="65"/>
      <c r="C50" s="14"/>
      <c r="D50" s="15" t="s">
        <v>30</v>
      </c>
      <c r="E50" s="15" t="s">
        <v>7</v>
      </c>
      <c r="F50" s="41">
        <v>3</v>
      </c>
      <c r="G50" s="15" t="s">
        <v>16</v>
      </c>
      <c r="H50" s="15"/>
      <c r="I50" s="15"/>
      <c r="J50" s="15"/>
      <c r="K50" s="15"/>
      <c r="L50" s="16"/>
      <c r="M50" s="63"/>
    </row>
    <row r="51" spans="1:13" ht="12.75">
      <c r="A51" s="61"/>
      <c r="B51" s="65"/>
      <c r="C51" s="14"/>
      <c r="D51" s="15"/>
      <c r="E51" s="15"/>
      <c r="F51" s="15"/>
      <c r="G51" s="15"/>
      <c r="H51" s="15"/>
      <c r="I51" s="15"/>
      <c r="J51" s="15"/>
      <c r="K51" s="15"/>
      <c r="L51" s="16"/>
      <c r="M51" s="63"/>
    </row>
    <row r="52" spans="1:13" ht="18.75" customHeight="1" thickBot="1">
      <c r="A52" s="61"/>
      <c r="B52" s="65"/>
      <c r="C52" s="14"/>
      <c r="D52" s="15"/>
      <c r="E52" s="15"/>
      <c r="F52" s="15"/>
      <c r="G52" s="15"/>
      <c r="H52" s="15"/>
      <c r="I52" s="15"/>
      <c r="J52" s="15"/>
      <c r="K52" s="15"/>
      <c r="L52" s="16"/>
      <c r="M52" s="63"/>
    </row>
    <row r="53" spans="1:13" ht="16.5" customHeight="1">
      <c r="A53" s="61"/>
      <c r="B53" s="65"/>
      <c r="C53" s="14"/>
      <c r="D53" s="44" t="s">
        <v>17</v>
      </c>
      <c r="E53" s="45" t="s">
        <v>7</v>
      </c>
      <c r="F53" s="45">
        <v>43560</v>
      </c>
      <c r="G53" s="45"/>
      <c r="H53" s="45"/>
      <c r="I53" s="45"/>
      <c r="J53" s="45"/>
      <c r="K53" s="46"/>
      <c r="L53" s="16"/>
      <c r="M53" s="63"/>
    </row>
    <row r="54" spans="1:13" ht="16.5" customHeight="1">
      <c r="A54" s="61"/>
      <c r="B54" s="65"/>
      <c r="C54" s="14"/>
      <c r="D54" s="47" t="s">
        <v>18</v>
      </c>
      <c r="E54" s="48" t="s">
        <v>7</v>
      </c>
      <c r="F54" s="48">
        <v>5280</v>
      </c>
      <c r="G54" s="48"/>
      <c r="H54" s="48"/>
      <c r="I54" s="48"/>
      <c r="J54" s="48"/>
      <c r="K54" s="49"/>
      <c r="L54" s="16"/>
      <c r="M54" s="63"/>
    </row>
    <row r="55" spans="1:13" ht="15.75" customHeight="1">
      <c r="A55" s="61"/>
      <c r="B55" s="65"/>
      <c r="C55" s="14"/>
      <c r="D55" s="47" t="s">
        <v>19</v>
      </c>
      <c r="E55" s="48" t="s">
        <v>7</v>
      </c>
      <c r="F55" s="48">
        <f>(F49*F54)/60</f>
        <v>704</v>
      </c>
      <c r="G55" s="48"/>
      <c r="H55" s="50" t="s">
        <v>20</v>
      </c>
      <c r="I55" s="48"/>
      <c r="J55" s="48"/>
      <c r="K55" s="49"/>
      <c r="L55" s="16"/>
      <c r="M55" s="63"/>
    </row>
    <row r="56" spans="1:13" ht="18.75" customHeight="1">
      <c r="A56" s="61"/>
      <c r="B56" s="65"/>
      <c r="C56" s="14"/>
      <c r="D56" s="47" t="s">
        <v>21</v>
      </c>
      <c r="E56" s="48" t="s">
        <v>7</v>
      </c>
      <c r="F56" s="48">
        <f>F53/(F55*F50)</f>
        <v>20.625</v>
      </c>
      <c r="G56" s="48"/>
      <c r="H56" s="48" t="s">
        <v>22</v>
      </c>
      <c r="I56" s="48"/>
      <c r="J56" s="48"/>
      <c r="K56" s="49"/>
      <c r="L56" s="16"/>
      <c r="M56" s="63"/>
    </row>
    <row r="57" spans="1:13" ht="102.75" thickBot="1">
      <c r="A57" s="61"/>
      <c r="B57" s="65"/>
      <c r="C57" s="14"/>
      <c r="D57" s="51" t="s">
        <v>23</v>
      </c>
      <c r="E57" s="52" t="s">
        <v>7</v>
      </c>
      <c r="F57" s="52">
        <f>F48/F47</f>
        <v>2000</v>
      </c>
      <c r="G57" s="52"/>
      <c r="H57" s="52"/>
      <c r="I57" s="52"/>
      <c r="J57" s="52"/>
      <c r="K57" s="53"/>
      <c r="L57" s="16"/>
      <c r="M57" s="63"/>
    </row>
    <row r="58" spans="1:13" ht="12.75">
      <c r="A58" s="61"/>
      <c r="B58" s="65"/>
      <c r="C58" s="14"/>
      <c r="D58" s="15"/>
      <c r="E58" s="15"/>
      <c r="F58" s="15"/>
      <c r="G58" s="15"/>
      <c r="H58" s="15"/>
      <c r="I58" s="15"/>
      <c r="J58" s="15"/>
      <c r="K58" s="15"/>
      <c r="L58" s="16"/>
      <c r="M58" s="63"/>
    </row>
    <row r="59" spans="1:13" ht="13.5" thickBot="1">
      <c r="A59" s="61"/>
      <c r="B59" s="65"/>
      <c r="C59" s="26"/>
      <c r="D59" s="27"/>
      <c r="E59" s="27"/>
      <c r="F59" s="27"/>
      <c r="G59" s="27"/>
      <c r="H59" s="27"/>
      <c r="I59" s="27"/>
      <c r="J59" s="27"/>
      <c r="K59" s="27"/>
      <c r="L59" s="28"/>
      <c r="M59" s="63"/>
    </row>
    <row r="60" spans="1:13" ht="13.5" thickBot="1">
      <c r="A60" s="74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6"/>
    </row>
  </sheetData>
  <sheetProtection password="AAE0" sheet="1" objects="1" scenarios="1"/>
  <mergeCells count="5">
    <mergeCell ref="D36:D39"/>
    <mergeCell ref="C2:L2"/>
    <mergeCell ref="D5:D8"/>
    <mergeCell ref="D14:D15"/>
    <mergeCell ref="C33:L33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Dickey-john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tblaney</dc:creator>
  <cp:keywords/>
  <dc:description/>
  <cp:lastModifiedBy>lhinds</cp:lastModifiedBy>
  <dcterms:created xsi:type="dcterms:W3CDTF">2008-01-11T20:02:46Z</dcterms:created>
  <dcterms:modified xsi:type="dcterms:W3CDTF">2008-02-07T20:02:53Z</dcterms:modified>
  <cp:category/>
  <cp:version/>
  <cp:contentType/>
  <cp:contentStatus/>
</cp:coreProperties>
</file>